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r 2022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5" i="1"/>
  <c r="F14" i="1"/>
  <c r="F9" i="1"/>
  <c r="G9" i="1" s="1"/>
  <c r="F10" i="1" l="1"/>
  <c r="G10" i="1" s="1"/>
  <c r="F12" i="1"/>
  <c r="G12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<sst xmlns="http://schemas.openxmlformats.org/spreadsheetml/2006/main" count="35" uniqueCount="35">
  <si>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</si>
  <si>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</si>
  <si>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</si>
  <si>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</si>
  <si>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</si>
  <si>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</si>
  <si>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</si>
  <si>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</si>
  <si>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</si>
  <si>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</si>
  <si>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</si>
  <si>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</si>
  <si>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</si>
  <si>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</si>
  <si>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</si>
  <si>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</si>
  <si>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</si>
  <si>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</si>
  <si>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</si>
  <si>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</si>
  <si>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</si>
  <si>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</si>
  <si>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</si>
  <si>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</si>
  <si>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</si>
  <si>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</si>
  <si>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</si>
  <si>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</si>
  <si>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</si>
  <si>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</si>
  <si>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</si>
  <si>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</si>
  <si>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 - MARZO 2022 (Soles por Galón)</t>
  </si>
  <si>
    <t>(1) Promedio de los Precios vigentes en el mes de marzo de 2022</t>
  </si>
  <si>
    <t>(*)   Fuente: INEI = Precios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</si>
</sst>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115" zoomScaleNormal="100" zoomScaleSheetLayoutView="115" workbookViewId="0">
      <selection activeCell="L14" sqref="L14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32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3.1800000000000006</v>
      </c>
      <c r="C9" s="16">
        <v>0</v>
      </c>
      <c r="D9" s="16">
        <v>0</v>
      </c>
      <c r="E9" s="16">
        <f>(B9+C9+D9)*0.18</f>
        <v>0.57240000000000013</v>
      </c>
      <c r="F9" s="16">
        <f>+SUM(B9:E9)</f>
        <v>3.7524000000000006</v>
      </c>
      <c r="G9" s="16">
        <f>+H9-F9</f>
        <v>2.2805999999999997</v>
      </c>
      <c r="H9" s="16">
        <v>6.0330000000000004</v>
      </c>
    </row>
    <row r="10" spans="1:13" ht="15.75">
      <c r="A10" s="17" t="s">
        <v>20</v>
      </c>
      <c r="B10" s="18">
        <v>13.294526962719964</v>
      </c>
      <c r="C10" s="18">
        <f>+B10*8%</f>
        <v>1.063562157017597</v>
      </c>
      <c r="D10" s="18">
        <v>1.1299999999999999</v>
      </c>
      <c r="E10" s="16">
        <f t="shared" ref="E10:E15" si="0">(B10+C10+D10)*0.18</f>
        <v>2.7878560415527605</v>
      </c>
      <c r="F10" s="18">
        <f>+SUM(B10:E10)</f>
        <v>18.27594516129032</v>
      </c>
      <c r="G10" s="18">
        <f t="shared" ref="G10:G13" si="1">+H10-F10</f>
        <v>2.684054838709681</v>
      </c>
      <c r="H10" s="18">
        <v>20.96</v>
      </c>
      <c r="L10" s="28"/>
      <c r="M10" s="29"/>
    </row>
    <row r="11" spans="1:13" ht="15.75">
      <c r="A11" s="17" t="s">
        <v>21</v>
      </c>
      <c r="B11" s="18">
        <v>13.143235020148634</v>
      </c>
      <c r="C11" s="18">
        <f t="shared" ref="C11:C12" si="2">+B11*8%</f>
        <v>1.0514588016118906</v>
      </c>
      <c r="D11" s="18">
        <v>1.1299999999999999</v>
      </c>
      <c r="E11" s="16">
        <f t="shared" si="0"/>
        <v>2.7584448879168941</v>
      </c>
      <c r="F11" s="18">
        <f t="shared" ref="F11:F15" si="3">+SUM(B11:E11)</f>
        <v>18.083138709677417</v>
      </c>
      <c r="G11" s="18">
        <f t="shared" si="1"/>
        <v>2.0168612903225842</v>
      </c>
      <c r="H11" s="18">
        <v>20.100000000000001</v>
      </c>
      <c r="L11" s="28"/>
      <c r="M11" s="29"/>
    </row>
    <row r="12" spans="1:13" ht="15.75">
      <c r="A12" s="17" t="s">
        <v>22</v>
      </c>
      <c r="B12" s="18">
        <v>12.810972399408701</v>
      </c>
      <c r="C12" s="18">
        <f t="shared" si="2"/>
        <v>1.0248777919526961</v>
      </c>
      <c r="D12" s="18">
        <v>1.1599999999999999</v>
      </c>
      <c r="E12" s="16">
        <f t="shared" si="0"/>
        <v>2.6992530344450514</v>
      </c>
      <c r="F12" s="18">
        <f t="shared" si="3"/>
        <v>17.695103225806449</v>
      </c>
      <c r="G12" s="18">
        <f t="shared" si="1"/>
        <v>1.3148967741935529</v>
      </c>
      <c r="H12" s="18">
        <v>19.010000000000002</v>
      </c>
      <c r="L12" s="28"/>
      <c r="M12" s="29"/>
    </row>
    <row r="13" spans="1:13" ht="15.75">
      <c r="A13" s="17" t="s">
        <v>23</v>
      </c>
      <c r="B13" s="18">
        <v>11.518064516129034</v>
      </c>
      <c r="C13" s="18"/>
      <c r="D13" s="18">
        <v>1.49</v>
      </c>
      <c r="E13" s="16">
        <f t="shared" si="0"/>
        <v>2.3414516129032261</v>
      </c>
      <c r="F13" s="18">
        <f t="shared" si="3"/>
        <v>15.34951612903226</v>
      </c>
      <c r="G13" s="18">
        <f t="shared" si="1"/>
        <v>1.8904838709677385</v>
      </c>
      <c r="H13" s="18">
        <v>17.239999999999998</v>
      </c>
      <c r="L13" s="28"/>
      <c r="M13" s="29"/>
    </row>
    <row r="14" spans="1:13" ht="15.75">
      <c r="A14" s="17" t="s">
        <v>24</v>
      </c>
      <c r="B14" s="18">
        <v>11.651612903225807</v>
      </c>
      <c r="C14" s="18"/>
      <c r="D14" s="18">
        <v>0.92</v>
      </c>
      <c r="E14" s="16">
        <f t="shared" si="0"/>
        <v>2.2628903225806454</v>
      </c>
      <c r="F14" s="18">
        <f t="shared" si="3"/>
        <v>14.834503225806452</v>
      </c>
      <c r="G14" s="18"/>
      <c r="H14" s="18"/>
      <c r="L14" s="28"/>
      <c r="M14" s="29"/>
    </row>
    <row r="15" spans="1:13" ht="16.5" thickBot="1">
      <c r="A15" s="19" t="s">
        <v>25</v>
      </c>
      <c r="B15" s="20">
        <v>11.338064516129034</v>
      </c>
      <c r="C15" s="20"/>
      <c r="D15" s="20">
        <v>1</v>
      </c>
      <c r="E15" s="20">
        <f t="shared" si="0"/>
        <v>2.2208516129032261</v>
      </c>
      <c r="F15" s="20">
        <f t="shared" si="3"/>
        <v>14.55891612903226</v>
      </c>
      <c r="G15" s="20"/>
      <c r="H15" s="20"/>
    </row>
    <row r="16" spans="1:13" ht="15.75" thickTop="1"/>
    <row r="17" spans="1:12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2" spans="1:12">
      <c r="J32" s="28"/>
      <c r="K32" s="30"/>
      <c r="L32" s="29"/>
    </row>
    <row r="33" spans="10:13">
      <c r="J33" s="30"/>
      <c r="K33" s="30"/>
      <c r="L33" s="30"/>
      <c r="M33" s="29"/>
    </row>
    <row r="35" spans="10:13">
      <c r="M35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2022-01-05T13:47:50Z</cp:lastPrinted>
  <dcterms:created xsi:type="dcterms:W3CDTF">2021-03-10T20:24:14Z</dcterms:created>
  <dcterms:modified xsi:type="dcterms:W3CDTF">2022-04-27T20:13:12Z</dcterms:modified>
</cp:coreProperties>
</file>